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材料表" sheetId="1" r:id="rId1"/>
  </sheets>
  <definedNames>
    <definedName name="_xlnm.Print_Area" localSheetId="0">材料表!$A$1:$F$34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<sst xmlns="http://schemas.openxmlformats.org/spreadsheetml/2006/main" count="68" uniqueCount="45">
  <si>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材料报价表</t>
  </si>
  <si>
    <t>马边彝族自治县三河口镇星星村2026年特色旅居村以工代赈项目</t>
  </si>
  <si>
    <t>代号</t>
  </si>
  <si>
    <t>材料名称</t>
  </si>
  <si>
    <t>单位</t>
  </si>
  <si>
    <t>总数量</t>
  </si>
  <si>
    <t>单价（元）</t>
  </si>
  <si>
    <t>总价（元）</t>
  </si>
  <si>
    <t>钢筋砼排水管 孔径0.5m</t>
  </si>
  <si>
    <t>m</t>
  </si>
  <si>
    <t>HPB300钢筋</t>
  </si>
  <si>
    <t>t</t>
  </si>
  <si>
    <t>HRB400钢筋</t>
  </si>
  <si>
    <t>钢丝绳（股丝6-7×19，绳径7.1～9mm；股丝6×37，绳径14.1～15.5mm）</t>
  </si>
  <si>
    <t>8～12号铁丝（镀锌铁丝）</t>
  </si>
  <si>
    <t>kg</t>
  </si>
  <si>
    <t>20～22号铁丝（镀锌铁丝）</t>
  </si>
  <si>
    <t>钢管（无缝钢管）</t>
  </si>
  <si>
    <t>钢模板（各类定型大块钢模板）</t>
  </si>
  <si>
    <t>组合钢模板</t>
  </si>
  <si>
    <t>空心钢钎（优质碳素工具钢）</t>
  </si>
  <si>
    <t>Φ50mm以内合金钻头（Φ43mm）</t>
  </si>
  <si>
    <t>个</t>
  </si>
  <si>
    <t>螺栓（混合规格）</t>
  </si>
  <si>
    <t>铁件（铁件）</t>
  </si>
  <si>
    <t>铁钉（混合规格）</t>
  </si>
  <si>
    <t>石油沥青</t>
  </si>
  <si>
    <t>原木（混合规格）</t>
  </si>
  <si>
    <t>m3</t>
  </si>
  <si>
    <t>锯材（中板δ＝19～35mm,中方混合规格）</t>
  </si>
  <si>
    <t>PVC塑料管(Φ50mm)（Φ50mm）</t>
  </si>
  <si>
    <t>油毛毡（400g,0.915m×21.95m）</t>
  </si>
  <si>
    <t>m2</t>
  </si>
  <si>
    <t>黏土（堆方）</t>
  </si>
  <si>
    <t>中（粗）砂（混凝土、砂浆用堆方）</t>
  </si>
  <si>
    <t>天然砂砾</t>
  </si>
  <si>
    <t>片石（码方）</t>
  </si>
  <si>
    <t>碎石（4cm）（最大粒径4cm堆方）</t>
  </si>
  <si>
    <t>碎石（8cm）（最大粒径8cm堆方）</t>
  </si>
  <si>
    <t>碎石（未筛分碎石统料堆方）</t>
  </si>
  <si>
    <t>42.5级水泥</t>
  </si>
  <si>
    <t>Φ500mm以内混凝土排水管</t>
  </si>
  <si>
    <t>φ50mm软式透水管（Φ50mm）</t>
  </si>
  <si>
    <t>汇总价（元）</t>
  </si>
  <si>
    <t>备注：以上单价和总价均含材料费、运费、税费等费用，并承诺报账时提供增值税专用发票。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</si>
</sst>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rgb="FF000000"/>
      <name val="宋体"/>
      <charset val="134"/>
    </font>
    <font>
      <sz val="8"/>
      <color rgb="FF000000"/>
      <name val="Arial Narrow"/>
      <charset val="134"/>
    </font>
    <font>
      <sz val="8"/>
      <color indexed="8"/>
      <name val="Arial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3">
      <alignment vertical="center"/>
    </xf>
    <xf numFmtId="0" fontId="14" fillId="0" borderId="13">
      <alignment vertical="center"/>
    </xf>
    <xf numFmtId="0" fontId="15" fillId="0" borderId="14">
      <alignment vertical="center"/>
    </xf>
    <xf numFmtId="0" fontId="15" fillId="0" borderId="0">
      <alignment vertical="center"/>
    </xf>
    <xf numFmtId="0" fontId="16" fillId="3" borderId="15">
      <alignment vertical="center"/>
    </xf>
    <xf numFmtId="0" fontId="17" fillId="4" borderId="16">
      <alignment vertical="center"/>
    </xf>
    <xf numFmtId="0" fontId="18" fillId="4" borderId="15">
      <alignment vertical="center"/>
    </xf>
    <xf numFmtId="0" fontId="19" fillId="5" borderId="17">
      <alignment vertical="center"/>
    </xf>
    <xf numFmtId="0" fontId="20" fillId="0" borderId="18">
      <alignment vertical="center"/>
    </xf>
    <xf numFmtId="0" fontId="21" fillId="0" borderId="1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view="pageBreakPreview" zoomScale="130" zoomScaleNormal="145" workbookViewId="0">
      <selection activeCell="N34" sqref="N34"/>
    </sheetView>
  </sheetViews>
  <sheetFormatPr defaultColWidth="7.775" defaultRowHeight="12.75"/>
  <cols>
    <col min="1" max="1" width="5.875" style="1" customWidth="1"/>
    <col min="2" max="2" width="29.7083333333333" style="1" customWidth="1"/>
    <col min="3" max="3" width="5.14166666666667" style="1" customWidth="1"/>
    <col min="4" max="5" width="8.55833333333333" style="1" customWidth="1"/>
    <col min="6" max="6" width="10.75" style="1" customWidth="1"/>
    <col min="7" max="7" width="7.775" style="1"/>
    <col min="8" max="8" width="7.775" style="1" hidden="1" customWidth="1"/>
    <col min="9" max="9" width="11.125" style="1" hidden="1" customWidth="1"/>
    <col min="10" max="16384" width="7.775" style="1"/>
  </cols>
  <sheetData>
    <row r="1" s="1" customFormat="1" ht="28" customHeight="1" spans="1:9">
      <c r="A1" s="2" t="s">
        <v>0</v>
      </c>
      <c r="B1" s="2"/>
      <c r="C1" s="2"/>
      <c r="D1" s="2"/>
      <c r="E1" s="2"/>
      <c r="F1" s="2"/>
    </row>
    <row r="2" s="1" customFormat="1" ht="15" customHeight="1" spans="1:9">
      <c r="A2" s="3" t="s">
        <v>1</v>
      </c>
      <c r="B2" s="3"/>
      <c r="C2" s="3"/>
      <c r="D2" s="3"/>
      <c r="E2" s="3"/>
      <c r="F2" s="3"/>
    </row>
    <row r="3" s="1" customFormat="1" ht="1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3" customHeight="1" spans="1:9">
      <c r="A4" s="6">
        <v>1</v>
      </c>
      <c r="B4" s="7" t="s">
        <v>8</v>
      </c>
      <c r="C4" s="7" t="s">
        <v>9</v>
      </c>
      <c r="D4" s="8">
        <v>262</v>
      </c>
      <c r="E4" s="8"/>
      <c r="F4" s="8"/>
      <c r="H4" s="1">
        <v>168</v>
      </c>
      <c r="I4" s="1">
        <f t="shared" ref="I4:I21" si="0">D4*H4</f>
        <v>44016</v>
      </c>
    </row>
    <row r="5" s="1" customFormat="1" ht="13" customHeight="1" spans="1:9">
      <c r="A5" s="6">
        <v>2</v>
      </c>
      <c r="B5" s="9" t="s">
        <v>10</v>
      </c>
      <c r="C5" s="9" t="s">
        <v>11</v>
      </c>
      <c r="D5" s="10">
        <v>0.605</v>
      </c>
      <c r="E5" s="11"/>
      <c r="F5" s="8"/>
      <c r="H5" s="1">
        <v>3670</v>
      </c>
      <c r="I5" s="1">
        <f t="shared" si="0"/>
        <v>2220.35</v>
      </c>
    </row>
    <row r="6" s="1" customFormat="1" ht="13" customHeight="1" spans="1:9">
      <c r="A6" s="6">
        <v>3</v>
      </c>
      <c r="B6" s="9" t="s">
        <v>12</v>
      </c>
      <c r="C6" s="9" t="s">
        <v>11</v>
      </c>
      <c r="D6" s="10">
        <v>1.706</v>
      </c>
      <c r="E6" s="11"/>
      <c r="F6" s="8"/>
      <c r="H6" s="1">
        <v>3516</v>
      </c>
      <c r="I6" s="1">
        <f t="shared" si="0"/>
        <v>5998.296</v>
      </c>
    </row>
    <row r="7" s="1" customFormat="1" ht="13" customHeight="1" spans="1:9">
      <c r="A7" s="6">
        <v>4</v>
      </c>
      <c r="B7" s="9" t="s">
        <v>13</v>
      </c>
      <c r="C7" s="9" t="s">
        <v>11</v>
      </c>
      <c r="D7" s="10">
        <v>0.029</v>
      </c>
      <c r="E7" s="11"/>
      <c r="F7" s="8"/>
      <c r="H7" s="1">
        <v>5970.09</v>
      </c>
      <c r="I7" s="1">
        <f t="shared" si="0"/>
        <v>173.13261</v>
      </c>
    </row>
    <row r="8" s="1" customFormat="1" ht="13" customHeight="1" spans="1:9">
      <c r="A8" s="6">
        <v>5</v>
      </c>
      <c r="B8" s="9" t="s">
        <v>14</v>
      </c>
      <c r="C8" s="9" t="s">
        <v>15</v>
      </c>
      <c r="D8" s="10">
        <v>2166.345</v>
      </c>
      <c r="E8" s="11"/>
      <c r="F8" s="8"/>
      <c r="H8" s="1">
        <v>4.9</v>
      </c>
      <c r="I8" s="1">
        <f t="shared" si="0"/>
        <v>10615.0905</v>
      </c>
    </row>
    <row r="9" s="1" customFormat="1" ht="13" customHeight="1" spans="1:9">
      <c r="A9" s="6">
        <v>6</v>
      </c>
      <c r="B9" s="9" t="s">
        <v>16</v>
      </c>
      <c r="C9" s="9" t="s">
        <v>15</v>
      </c>
      <c r="D9" s="10">
        <v>11.647</v>
      </c>
      <c r="E9" s="11"/>
      <c r="F9" s="8"/>
      <c r="H9" s="1">
        <v>5.38</v>
      </c>
      <c r="I9" s="1">
        <f t="shared" si="0"/>
        <v>62.66086</v>
      </c>
    </row>
    <row r="10" s="1" customFormat="1" ht="13" customHeight="1" spans="1:9">
      <c r="A10" s="6">
        <v>7</v>
      </c>
      <c r="B10" s="9" t="s">
        <v>17</v>
      </c>
      <c r="C10" s="9" t="s">
        <v>11</v>
      </c>
      <c r="D10" s="10">
        <v>0.053</v>
      </c>
      <c r="E10" s="11"/>
      <c r="F10" s="8"/>
      <c r="H10" s="1">
        <v>4179.49</v>
      </c>
      <c r="I10" s="1">
        <f t="shared" si="0"/>
        <v>221.51297</v>
      </c>
    </row>
    <row r="11" s="1" customFormat="1" ht="13" customHeight="1" spans="1:9">
      <c r="A11" s="6">
        <v>8</v>
      </c>
      <c r="B11" s="9" t="s">
        <v>18</v>
      </c>
      <c r="C11" s="9" t="s">
        <v>11</v>
      </c>
      <c r="D11" s="10">
        <v>0.65</v>
      </c>
      <c r="E11" s="11"/>
      <c r="F11" s="8"/>
      <c r="H11" s="1">
        <v>5384.62</v>
      </c>
      <c r="I11" s="1">
        <f t="shared" si="0"/>
        <v>3500.003</v>
      </c>
    </row>
    <row r="12" s="1" customFormat="1" ht="13" customHeight="1" spans="1:9">
      <c r="A12" s="6">
        <v>9</v>
      </c>
      <c r="B12" s="9" t="s">
        <v>19</v>
      </c>
      <c r="C12" s="9" t="s">
        <v>11</v>
      </c>
      <c r="D12" s="10">
        <v>0.282</v>
      </c>
      <c r="E12" s="11"/>
      <c r="F12" s="8"/>
      <c r="H12" s="1">
        <v>4130</v>
      </c>
      <c r="I12" s="1">
        <f t="shared" si="0"/>
        <v>1164.66</v>
      </c>
    </row>
    <row r="13" s="1" customFormat="1" ht="13" customHeight="1" spans="1:9">
      <c r="A13" s="6">
        <v>10</v>
      </c>
      <c r="B13" s="9" t="s">
        <v>20</v>
      </c>
      <c r="C13" s="9" t="s">
        <v>15</v>
      </c>
      <c r="D13" s="10">
        <v>190.968</v>
      </c>
      <c r="E13" s="11"/>
      <c r="F13" s="8"/>
      <c r="H13" s="1">
        <v>7.68</v>
      </c>
      <c r="I13" s="1">
        <f t="shared" si="0"/>
        <v>1466.63424</v>
      </c>
    </row>
    <row r="14" s="1" customFormat="1" ht="13" customHeight="1" spans="1:9">
      <c r="A14" s="6">
        <v>11</v>
      </c>
      <c r="B14" s="9" t="s">
        <v>21</v>
      </c>
      <c r="C14" s="9" t="s">
        <v>22</v>
      </c>
      <c r="D14" s="10">
        <v>357.182</v>
      </c>
      <c r="E14" s="11"/>
      <c r="F14" s="8"/>
      <c r="H14" s="1">
        <v>35.8</v>
      </c>
      <c r="I14" s="1">
        <f t="shared" si="0"/>
        <v>12787.1156</v>
      </c>
    </row>
    <row r="15" s="1" customFormat="1" ht="13" customHeight="1" spans="1:9">
      <c r="A15" s="6">
        <v>12</v>
      </c>
      <c r="B15" s="9" t="s">
        <v>23</v>
      </c>
      <c r="C15" s="9" t="s">
        <v>15</v>
      </c>
      <c r="D15" s="10">
        <v>79.52</v>
      </c>
      <c r="E15" s="11"/>
      <c r="F15" s="8"/>
      <c r="H15" s="1">
        <v>8.25</v>
      </c>
      <c r="I15" s="1">
        <f t="shared" si="0"/>
        <v>656.04</v>
      </c>
    </row>
    <row r="16" s="1" customFormat="1" ht="13" customHeight="1" spans="1:9">
      <c r="A16" s="6">
        <v>13</v>
      </c>
      <c r="B16" s="9" t="s">
        <v>24</v>
      </c>
      <c r="C16" s="9" t="s">
        <v>15</v>
      </c>
      <c r="D16" s="10">
        <v>454.203</v>
      </c>
      <c r="E16" s="11"/>
      <c r="F16" s="8"/>
      <c r="H16" s="1">
        <v>5.09</v>
      </c>
      <c r="I16" s="1">
        <f t="shared" si="0"/>
        <v>2311.89327</v>
      </c>
    </row>
    <row r="17" s="1" customFormat="1" ht="13" customHeight="1" spans="1:9">
      <c r="A17" s="6">
        <v>14</v>
      </c>
      <c r="B17" s="9" t="s">
        <v>25</v>
      </c>
      <c r="C17" s="9" t="s">
        <v>15</v>
      </c>
      <c r="D17" s="10">
        <v>110.39</v>
      </c>
      <c r="E17" s="11"/>
      <c r="F17" s="8"/>
      <c r="H17" s="1">
        <v>5.28</v>
      </c>
      <c r="I17" s="1">
        <f t="shared" si="0"/>
        <v>582.8592</v>
      </c>
    </row>
    <row r="18" s="1" customFormat="1" ht="13" customHeight="1" spans="1:9">
      <c r="A18" s="6">
        <v>15</v>
      </c>
      <c r="B18" s="9" t="s">
        <v>26</v>
      </c>
      <c r="C18" s="9" t="s">
        <v>11</v>
      </c>
      <c r="D18" s="10">
        <v>2.479</v>
      </c>
      <c r="E18" s="11"/>
      <c r="F18" s="8"/>
      <c r="H18" s="1">
        <v>4764.7</v>
      </c>
      <c r="I18" s="1">
        <f t="shared" si="0"/>
        <v>11811.6913</v>
      </c>
    </row>
    <row r="19" s="1" customFormat="1" ht="13" customHeight="1" spans="1:9">
      <c r="A19" s="6">
        <v>16</v>
      </c>
      <c r="B19" s="9" t="s">
        <v>27</v>
      </c>
      <c r="C19" s="9" t="s">
        <v>28</v>
      </c>
      <c r="D19" s="10">
        <v>24.001</v>
      </c>
      <c r="E19" s="11"/>
      <c r="F19" s="8"/>
      <c r="H19" s="1">
        <v>1283.19</v>
      </c>
      <c r="I19" s="1">
        <f t="shared" si="0"/>
        <v>30797.84319</v>
      </c>
    </row>
    <row r="20" s="1" customFormat="1" ht="13" customHeight="1" spans="1:9">
      <c r="A20" s="6">
        <v>17</v>
      </c>
      <c r="B20" s="9" t="s">
        <v>29</v>
      </c>
      <c r="C20" s="9" t="s">
        <v>28</v>
      </c>
      <c r="D20" s="10">
        <v>19.715</v>
      </c>
      <c r="E20" s="11"/>
      <c r="F20" s="8"/>
      <c r="H20" s="1">
        <v>1504.42</v>
      </c>
      <c r="I20" s="1">
        <f t="shared" si="0"/>
        <v>29659.6403</v>
      </c>
    </row>
    <row r="21" s="1" customFormat="1" ht="13" customHeight="1" spans="1:9">
      <c r="A21" s="6">
        <v>18</v>
      </c>
      <c r="B21" s="9" t="s">
        <v>30</v>
      </c>
      <c r="C21" s="9" t="s">
        <v>9</v>
      </c>
      <c r="D21" s="10">
        <v>1436.464</v>
      </c>
      <c r="E21" s="11"/>
      <c r="F21" s="8"/>
      <c r="H21" s="1">
        <v>5.49</v>
      </c>
      <c r="I21" s="1">
        <f t="shared" si="0"/>
        <v>7886.18736</v>
      </c>
    </row>
    <row r="22" s="1" customFormat="1" ht="13" customHeight="1" spans="1:9">
      <c r="A22" s="6">
        <v>19</v>
      </c>
      <c r="B22" s="9" t="s">
        <v>31</v>
      </c>
      <c r="C22" s="9" t="s">
        <v>32</v>
      </c>
      <c r="D22" s="10">
        <v>108.315</v>
      </c>
      <c r="E22" s="11"/>
      <c r="F22" s="8"/>
      <c r="H22" s="1">
        <v>3.42</v>
      </c>
      <c r="I22" s="1">
        <f t="shared" ref="I22:I33" si="1">D22*H22</f>
        <v>370.4373</v>
      </c>
    </row>
    <row r="23" s="1" customFormat="1" ht="13" customHeight="1" spans="1:9">
      <c r="A23" s="6">
        <v>20</v>
      </c>
      <c r="B23" s="9" t="s">
        <v>33</v>
      </c>
      <c r="C23" s="9" t="s">
        <v>28</v>
      </c>
      <c r="D23" s="10">
        <v>142.65</v>
      </c>
      <c r="E23" s="11"/>
      <c r="F23" s="8"/>
      <c r="H23" s="1">
        <v>11.65</v>
      </c>
      <c r="I23" s="1">
        <f t="shared" si="1"/>
        <v>1661.8725</v>
      </c>
    </row>
    <row r="24" s="1" customFormat="1" ht="13" customHeight="1" spans="1:9">
      <c r="A24" s="6">
        <v>21</v>
      </c>
      <c r="B24" s="9" t="s">
        <v>34</v>
      </c>
      <c r="C24" s="9" t="s">
        <v>28</v>
      </c>
      <c r="D24" s="10">
        <v>3348.268</v>
      </c>
      <c r="E24" s="11"/>
      <c r="F24" s="8"/>
      <c r="H24" s="1">
        <v>178</v>
      </c>
      <c r="I24" s="1">
        <f t="shared" si="1"/>
        <v>595991.704</v>
      </c>
    </row>
    <row r="25" s="1" customFormat="1" ht="13" customHeight="1" spans="1:9">
      <c r="A25" s="6">
        <v>22</v>
      </c>
      <c r="B25" s="9" t="s">
        <v>35</v>
      </c>
      <c r="C25" s="9" t="s">
        <v>28</v>
      </c>
      <c r="D25" s="10">
        <v>1343.914</v>
      </c>
      <c r="E25" s="11"/>
      <c r="F25" s="8"/>
      <c r="H25" s="1">
        <v>94.82</v>
      </c>
      <c r="I25" s="1">
        <f t="shared" si="1"/>
        <v>127429.92548</v>
      </c>
    </row>
    <row r="26" s="1" customFormat="1" ht="13" customHeight="1" spans="1:9">
      <c r="A26" s="6">
        <v>23</v>
      </c>
      <c r="B26" s="9" t="s">
        <v>36</v>
      </c>
      <c r="C26" s="9" t="s">
        <v>28</v>
      </c>
      <c r="D26" s="10">
        <v>9257.914</v>
      </c>
      <c r="E26" s="11"/>
      <c r="F26" s="8"/>
      <c r="H26" s="1">
        <v>94.05</v>
      </c>
      <c r="I26" s="1">
        <f t="shared" si="1"/>
        <v>870706.8117</v>
      </c>
    </row>
    <row r="27" s="1" customFormat="1" ht="13" customHeight="1" spans="1:9">
      <c r="A27" s="6">
        <v>24</v>
      </c>
      <c r="B27" s="9" t="s">
        <v>37</v>
      </c>
      <c r="C27" s="9" t="s">
        <v>28</v>
      </c>
      <c r="D27" s="10">
        <v>306.438</v>
      </c>
      <c r="E27" s="11"/>
      <c r="F27" s="8"/>
      <c r="H27" s="1">
        <v>130</v>
      </c>
      <c r="I27" s="1">
        <f t="shared" si="1"/>
        <v>39836.94</v>
      </c>
    </row>
    <row r="28" s="1" customFormat="1" ht="13" customHeight="1" spans="1:9">
      <c r="A28" s="6">
        <v>25</v>
      </c>
      <c r="B28" s="9" t="s">
        <v>38</v>
      </c>
      <c r="C28" s="9" t="s">
        <v>28</v>
      </c>
      <c r="D28" s="10">
        <v>137.05</v>
      </c>
      <c r="E28" s="11"/>
      <c r="F28" s="8"/>
      <c r="H28" s="1">
        <v>130</v>
      </c>
      <c r="I28" s="1">
        <f t="shared" si="1"/>
        <v>17816.5</v>
      </c>
    </row>
    <row r="29" s="1" customFormat="1" ht="13" customHeight="1" spans="1:9">
      <c r="A29" s="6">
        <v>26</v>
      </c>
      <c r="B29" s="9" t="s">
        <v>39</v>
      </c>
      <c r="C29" s="9" t="s">
        <v>28</v>
      </c>
      <c r="D29" s="10">
        <v>7164.677</v>
      </c>
      <c r="E29" s="11"/>
      <c r="F29" s="8"/>
      <c r="H29" s="1">
        <v>130</v>
      </c>
      <c r="I29" s="1">
        <f t="shared" si="1"/>
        <v>931408.01</v>
      </c>
    </row>
    <row r="30" s="1" customFormat="1" ht="13" customHeight="1" spans="1:9">
      <c r="A30" s="6">
        <v>27</v>
      </c>
      <c r="B30" s="9" t="s">
        <v>40</v>
      </c>
      <c r="C30" s="9" t="s">
        <v>11</v>
      </c>
      <c r="D30" s="10">
        <v>894.273</v>
      </c>
      <c r="E30" s="11"/>
      <c r="F30" s="8"/>
      <c r="H30" s="1">
        <v>416.59</v>
      </c>
      <c r="I30" s="1">
        <f t="shared" si="1"/>
        <v>372545.18907</v>
      </c>
    </row>
    <row r="31" s="1" customFormat="1" ht="13" customHeight="1" spans="1:9">
      <c r="A31" s="6">
        <v>28</v>
      </c>
      <c r="B31" s="9" t="s">
        <v>41</v>
      </c>
      <c r="C31" s="9" t="s">
        <v>9</v>
      </c>
      <c r="D31" s="10">
        <v>11.11</v>
      </c>
      <c r="E31" s="11"/>
      <c r="F31" s="8"/>
      <c r="H31" s="1">
        <v>122.14</v>
      </c>
      <c r="I31" s="1">
        <f t="shared" si="1"/>
        <v>1356.9754</v>
      </c>
    </row>
    <row r="32" s="1" customFormat="1" ht="13" customHeight="1" spans="1:9">
      <c r="A32" s="6">
        <v>29</v>
      </c>
      <c r="B32" s="9" t="s">
        <v>42</v>
      </c>
      <c r="C32" s="9" t="s">
        <v>9</v>
      </c>
      <c r="D32" s="10">
        <v>3368.68</v>
      </c>
      <c r="E32" s="11"/>
      <c r="F32" s="8"/>
      <c r="H32" s="1">
        <v>5.49</v>
      </c>
      <c r="I32" s="1">
        <f t="shared" si="1"/>
        <v>18494.0532</v>
      </c>
    </row>
    <row r="33" s="1" customFormat="1" ht="13" customHeight="1" spans="1:9">
      <c r="A33" s="12" t="s">
        <v>43</v>
      </c>
      <c r="B33" s="13"/>
      <c r="C33" s="13"/>
      <c r="D33" s="14"/>
      <c r="E33" s="11"/>
      <c r="F33" s="8"/>
      <c r="I33" s="1">
        <f>SUM(I4:I32)</f>
        <v>3143550.02905</v>
      </c>
    </row>
    <row r="34" s="1" customFormat="1" ht="13" customHeight="1" spans="1:9">
      <c r="A34" s="15" t="s">
        <v>44</v>
      </c>
      <c r="B34" s="16"/>
      <c r="C34" s="16"/>
      <c r="D34" s="16"/>
      <c r="E34" s="16"/>
      <c r="F34" s="17"/>
    </row>
  </sheetData>
  <mergeCells count="4">
    <mergeCell ref="A1:F1"/>
    <mergeCell ref="A2:F2"/>
    <mergeCell ref="A33:D33"/>
    <mergeCell ref="A34:F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FAGAIJU</cp:lastModifiedBy>
  <dcterms:created xsi:type="dcterms:W3CDTF">2023-05-13T19:15:00Z</dcterms:created>
  <dcterms:modified xsi:type="dcterms:W3CDTF">2026-07-27T15:11:31Z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FE4D8C24B4FA4D22B9FA7BDE3474EE01_12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